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17\"/>
    </mc:Choice>
  </mc:AlternateContent>
  <xr:revisionPtr revIDLastSave="0" documentId="13_ncr:1_{2124B454-5826-4443-BDA3-F9F0424E6A21}" xr6:coauthVersionLast="47" xr6:coauthVersionMax="47" xr10:uidLastSave="{00000000-0000-0000-0000-000000000000}"/>
  <bookViews>
    <workbookView xWindow="7425" yWindow="-16140" windowWidth="20955" windowHeight="14745" xr2:uid="{00000000-000D-0000-FFFF-FFFF00000000}"/>
  </bookViews>
  <sheets>
    <sheet name="LOT 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K24" i="1"/>
  <c r="R25" i="1"/>
  <c r="P25" i="1"/>
  <c r="Q25" i="1" s="1"/>
  <c r="K25" i="1"/>
  <c r="R23" i="1"/>
  <c r="P23" i="1"/>
  <c r="Q23" i="1" s="1"/>
  <c r="K23" i="1"/>
  <c r="R26" i="1"/>
  <c r="P26" i="1"/>
  <c r="Q26" i="1" s="1"/>
  <c r="K26" i="1"/>
  <c r="R22" i="1"/>
  <c r="K22" i="1"/>
  <c r="P22" i="1"/>
  <c r="Q22" i="1" s="1"/>
  <c r="K30" i="1" l="1"/>
  <c r="K32" i="1" s="1"/>
  <c r="S24" i="1"/>
  <c r="Q30" i="1"/>
  <c r="Q32" i="1" s="1"/>
  <c r="S23" i="1"/>
  <c r="S26" i="1"/>
  <c r="S25" i="1"/>
  <c r="S22" i="1"/>
  <c r="S30" i="1" l="1"/>
  <c r="S32" i="1" s="1"/>
</calcChain>
</file>

<file path=xl/sharedStrings.xml><?xml version="1.0" encoding="utf-8"?>
<sst xmlns="http://schemas.openxmlformats.org/spreadsheetml/2006/main" count="68" uniqueCount="59">
  <si>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</si>
  <si>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</si>
  <si>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</si>
  <si>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</si>
  <si>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</si>
  <si>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</si>
  <si>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</si>
  <si>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</si>
  <si>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</si>
  <si>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</si>
  <si>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</si>
  <si>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</si>
  <si>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</si>
  <si>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</si>
  <si>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</si>
  <si>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</si>
  <si>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</si>
  <si>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</si>
  <si>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</si>
  <si>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</si>
  <si>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</si>
  <si>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</si>
  <si>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</si>
  <si>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</si>
  <si>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</si>
  <si>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</si>
  <si>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</si>
  <si>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</si>
  <si>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</si>
  <si>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</si>
  <si>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</si>
  <si>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</si>
  <si>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</si>
  <si>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</si>
  <si>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</si>
  <si>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</si>
  <si>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</si>
  <si>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</si>
  <si>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</si>
  <si>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</si>
  <si>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</si>
  <si>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</si>
  <si>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</si>
  <si>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</si>
  <si>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</si>
  <si>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</si>
  <si>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</si>
  <si>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</si>
  <si>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</si>
  <si>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</si>
  <si>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</si>
  <si>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</si>
  <si>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</si>
  <si>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</si>
  <si>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endotraqueal electromiografia 6mm</t>
  </si>
  <si>
    <t>Tub endotraquel electromiografia 6,5mm</t>
  </si>
  <si>
    <t>Tub endotraquel electromiografia 7mm</t>
  </si>
  <si>
    <t>Tub endotraquel electromiografia 7,5mm</t>
  </si>
  <si>
    <t>Tub endotraquel electromiografia 8mm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</si>
</sst>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4" fontId="8" fillId="60" borderId="12" xfId="2" applyNumberFormat="1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3"/>
  <sheetViews>
    <sheetView showGridLines="0" tabSelected="1" topLeftCell="F18" zoomScale="70" zoomScaleNormal="70" workbookViewId="0">
      <selection activeCell="M35" sqref="M35:M36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style="113" customWidth="1"/>
    <col min="9" max="9" width="10.77734375" bestFit="1" customWidth="1"/>
    <col min="10" max="10" width="22.77734375" style="113" customWidth="1"/>
    <col min="11" max="11" width="17.5546875" customWidth="1"/>
    <col min="12" max="12" width="14.44140625" customWidth="1"/>
    <col min="13" max="13" width="15.21875" bestFit="1" customWidth="1"/>
    <col min="14" max="14" width="11.77734375" customWidth="1"/>
    <col min="15" max="15" width="12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07"/>
      <c r="I1" s="1"/>
      <c r="J1" s="10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07"/>
      <c r="I2" s="1"/>
      <c r="J2" s="10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07"/>
      <c r="I3" s="1"/>
      <c r="J3" s="10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07"/>
      <c r="I4" s="1"/>
      <c r="J4" s="10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07"/>
      <c r="I5" s="1"/>
      <c r="J5" s="10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07"/>
      <c r="I6" s="1"/>
      <c r="J6" s="10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07"/>
      <c r="I7" s="1"/>
      <c r="J7" s="10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07"/>
      <c r="I8" s="1"/>
      <c r="J8" s="10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57" t="s">
        <v>18</v>
      </c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73" t="s">
        <v>9</v>
      </c>
      <c r="B10" s="173"/>
      <c r="C10" s="173"/>
      <c r="D10" s="175" t="s">
        <v>52</v>
      </c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74" t="s">
        <v>10</v>
      </c>
      <c r="B11" s="174"/>
      <c r="C11" s="174"/>
      <c r="D11" s="49"/>
      <c r="E11" s="176" t="s">
        <v>53</v>
      </c>
      <c r="F11" s="176"/>
      <c r="G11" s="176"/>
      <c r="H11" s="176"/>
      <c r="I11" s="176"/>
      <c r="J11" s="176"/>
      <c r="K11" s="176"/>
      <c r="L11" s="176"/>
      <c r="M11" s="176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5">
      <c r="A12" s="122" t="s">
        <v>34</v>
      </c>
      <c r="B12" s="123"/>
      <c r="C12" s="123"/>
      <c r="D12" s="123"/>
      <c r="E12" s="123"/>
      <c r="F12" s="123"/>
      <c r="G12" s="123"/>
      <c r="H12" s="123"/>
      <c r="I12" s="123"/>
      <c r="J12" s="124"/>
      <c r="K12" s="122" t="s">
        <v>11</v>
      </c>
      <c r="L12" s="123"/>
      <c r="M12" s="123"/>
      <c r="N12" s="123"/>
      <c r="O12" s="123"/>
      <c r="P12" s="123"/>
      <c r="Q12" s="123"/>
      <c r="R12" s="123"/>
      <c r="S12" s="124"/>
      <c r="W12" s="25"/>
      <c r="X12" s="25"/>
    </row>
    <row r="13" spans="1:26" s="27" customFormat="1" ht="39" customHeight="1" x14ac:dyDescent="0.3">
      <c r="A13" s="46" t="s">
        <v>35</v>
      </c>
      <c r="B13" s="168"/>
      <c r="C13" s="169"/>
      <c r="D13" s="169"/>
      <c r="E13" s="170"/>
      <c r="F13" s="26" t="s">
        <v>36</v>
      </c>
      <c r="G13" s="168"/>
      <c r="H13" s="169"/>
      <c r="I13" s="169"/>
      <c r="J13" s="171"/>
      <c r="K13" s="160" t="s">
        <v>12</v>
      </c>
      <c r="L13" s="162"/>
      <c r="M13" s="163"/>
      <c r="N13" s="163"/>
      <c r="O13" s="163"/>
      <c r="P13" s="163"/>
      <c r="Q13" s="163"/>
      <c r="R13" s="163"/>
      <c r="S13" s="164"/>
      <c r="W13" s="25"/>
    </row>
    <row r="14" spans="1:26" s="27" customFormat="1" ht="39" customHeight="1" x14ac:dyDescent="0.3">
      <c r="A14" s="44" t="s">
        <v>37</v>
      </c>
      <c r="B14" s="134"/>
      <c r="C14" s="135"/>
      <c r="D14" s="135"/>
      <c r="E14" s="136"/>
      <c r="F14" s="28" t="s">
        <v>38</v>
      </c>
      <c r="G14" s="134"/>
      <c r="H14" s="135"/>
      <c r="I14" s="135"/>
      <c r="J14" s="172"/>
      <c r="K14" s="161"/>
      <c r="L14" s="165"/>
      <c r="M14" s="166"/>
      <c r="N14" s="166"/>
      <c r="O14" s="166"/>
      <c r="P14" s="166"/>
      <c r="Q14" s="166"/>
      <c r="R14" s="166"/>
      <c r="S14" s="167"/>
      <c r="W14" s="25"/>
    </row>
    <row r="15" spans="1:26" s="27" customFormat="1" ht="39" customHeight="1" x14ac:dyDescent="0.3">
      <c r="A15" s="44" t="s">
        <v>13</v>
      </c>
      <c r="B15" s="30"/>
      <c r="C15" s="28" t="s">
        <v>15</v>
      </c>
      <c r="D15" s="177"/>
      <c r="E15" s="178"/>
      <c r="F15" s="28" t="s">
        <v>39</v>
      </c>
      <c r="G15" s="134"/>
      <c r="H15" s="135"/>
      <c r="I15" s="135"/>
      <c r="J15" s="172"/>
      <c r="K15" s="29" t="s">
        <v>14</v>
      </c>
      <c r="L15" s="158"/>
      <c r="M15" s="158"/>
      <c r="N15" s="158"/>
      <c r="O15" s="158"/>
      <c r="P15" s="158"/>
      <c r="Q15" s="158"/>
      <c r="R15" s="158"/>
      <c r="S15" s="159"/>
      <c r="W15" s="25"/>
    </row>
    <row r="16" spans="1:26" s="27" customFormat="1" ht="39" customHeight="1" x14ac:dyDescent="0.3">
      <c r="A16" s="44" t="s">
        <v>40</v>
      </c>
      <c r="B16" s="134"/>
      <c r="C16" s="135"/>
      <c r="D16" s="135"/>
      <c r="E16" s="136"/>
      <c r="F16" s="31" t="s">
        <v>41</v>
      </c>
      <c r="G16" s="32" t="s">
        <v>42</v>
      </c>
      <c r="H16" s="106"/>
      <c r="I16" s="32" t="s">
        <v>16</v>
      </c>
      <c r="J16" s="106"/>
      <c r="K16" s="137" t="s">
        <v>43</v>
      </c>
      <c r="L16" s="130"/>
      <c r="M16" s="130"/>
      <c r="N16" s="130"/>
      <c r="O16" s="130"/>
      <c r="P16" s="130"/>
      <c r="Q16" s="130"/>
      <c r="R16" s="130"/>
      <c r="S16" s="131"/>
      <c r="W16" s="25"/>
    </row>
    <row r="17" spans="1:26" s="33" customFormat="1" ht="39" customHeight="1" thickBot="1" x14ac:dyDescent="0.35">
      <c r="A17" s="47" t="s">
        <v>17</v>
      </c>
      <c r="B17" s="139"/>
      <c r="C17" s="140"/>
      <c r="D17" s="140"/>
      <c r="E17" s="141"/>
      <c r="F17" s="48" t="s">
        <v>44</v>
      </c>
      <c r="G17" s="142"/>
      <c r="H17" s="143"/>
      <c r="I17" s="143"/>
      <c r="J17" s="144"/>
      <c r="K17" s="138"/>
      <c r="L17" s="132"/>
      <c r="M17" s="132"/>
      <c r="N17" s="132"/>
      <c r="O17" s="132"/>
      <c r="P17" s="132"/>
      <c r="Q17" s="132"/>
      <c r="R17" s="132"/>
      <c r="S17" s="133"/>
      <c r="W17" s="25"/>
    </row>
    <row r="18" spans="1:26" s="43" customFormat="1" ht="39" customHeight="1" x14ac:dyDescent="0.3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5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5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48" t="s">
        <v>25</v>
      </c>
      <c r="Q20" s="149"/>
      <c r="R20" s="150" t="s">
        <v>26</v>
      </c>
      <c r="S20" s="151"/>
      <c r="W20" s="25"/>
    </row>
    <row r="21" spans="1:26" s="15" customFormat="1" ht="117.6" customHeight="1" thickBot="1" x14ac:dyDescent="0.35">
      <c r="A21" s="54" t="s">
        <v>0</v>
      </c>
      <c r="B21" s="55" t="s">
        <v>46</v>
      </c>
      <c r="C21" s="145" t="s">
        <v>8</v>
      </c>
      <c r="D21" s="145"/>
      <c r="E21" s="56" t="s">
        <v>1</v>
      </c>
      <c r="F21" s="56" t="s">
        <v>2</v>
      </c>
      <c r="G21" s="57" t="s">
        <v>19</v>
      </c>
      <c r="H21" s="108" t="s">
        <v>45</v>
      </c>
      <c r="I21" s="58" t="s">
        <v>6</v>
      </c>
      <c r="J21" s="108" t="s">
        <v>33</v>
      </c>
      <c r="K21" s="59" t="s">
        <v>7</v>
      </c>
      <c r="L21" s="60" t="s">
        <v>50</v>
      </c>
      <c r="M21" s="56" t="s">
        <v>49</v>
      </c>
      <c r="N21" s="61" t="s">
        <v>3</v>
      </c>
      <c r="O21" s="62" t="s">
        <v>4</v>
      </c>
      <c r="P21" s="63" t="s">
        <v>27</v>
      </c>
      <c r="Q21" s="102" t="s">
        <v>5</v>
      </c>
      <c r="R21" s="98" t="s">
        <v>22</v>
      </c>
      <c r="S21" s="64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54">
        <v>22</v>
      </c>
      <c r="B22" s="73">
        <v>2017788</v>
      </c>
      <c r="C22" s="146" t="s">
        <v>54</v>
      </c>
      <c r="D22" s="147" t="s">
        <v>54</v>
      </c>
      <c r="E22" s="74"/>
      <c r="F22" s="74"/>
      <c r="G22" s="75"/>
      <c r="H22" s="109">
        <v>5</v>
      </c>
      <c r="I22" s="76" t="s">
        <v>20</v>
      </c>
      <c r="J22" s="117">
        <v>155</v>
      </c>
      <c r="K22" s="77">
        <f t="shared" ref="K22:K26" si="0">H22*J22</f>
        <v>775</v>
      </c>
      <c r="L22" s="78"/>
      <c r="M22" s="79"/>
      <c r="N22" s="80"/>
      <c r="O22" s="92"/>
      <c r="P22" s="95">
        <f t="shared" ref="P22:P26" si="1">M22*(1-O22)</f>
        <v>0</v>
      </c>
      <c r="Q22" s="103">
        <f t="shared" ref="Q22:Q25" si="2">IF(ISERROR(P22/G22),0,(P22/G22)*H22)</f>
        <v>0</v>
      </c>
      <c r="R22" s="99" t="e">
        <f t="shared" ref="R22:R25" si="3">ROUNDUP((H22/G22),0)</f>
        <v>#DIV/0!</v>
      </c>
      <c r="S22" s="81" t="e">
        <f t="shared" ref="S22:S26" si="4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55"/>
      <c r="B23" s="65">
        <v>2017789</v>
      </c>
      <c r="C23" s="125" t="s">
        <v>55</v>
      </c>
      <c r="D23" s="126" t="s">
        <v>55</v>
      </c>
      <c r="E23" s="66"/>
      <c r="F23" s="66"/>
      <c r="G23" s="67"/>
      <c r="H23" s="110">
        <v>10</v>
      </c>
      <c r="I23" s="68" t="s">
        <v>20</v>
      </c>
      <c r="J23" s="118">
        <v>155</v>
      </c>
      <c r="K23" s="69">
        <f t="shared" si="0"/>
        <v>1550</v>
      </c>
      <c r="L23" s="70"/>
      <c r="M23" s="71"/>
      <c r="N23" s="72"/>
      <c r="O23" s="93"/>
      <c r="P23" s="96">
        <f t="shared" si="1"/>
        <v>0</v>
      </c>
      <c r="Q23" s="104">
        <f t="shared" si="2"/>
        <v>0</v>
      </c>
      <c r="R23" s="100" t="e">
        <f t="shared" si="3"/>
        <v>#DIV/0!</v>
      </c>
      <c r="S23" s="91" t="e">
        <f t="shared" si="4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55"/>
      <c r="B24" s="65">
        <v>2014693</v>
      </c>
      <c r="C24" s="125" t="s">
        <v>56</v>
      </c>
      <c r="D24" s="126" t="s">
        <v>56</v>
      </c>
      <c r="E24" s="66"/>
      <c r="F24" s="66"/>
      <c r="G24" s="67"/>
      <c r="H24" s="110">
        <v>85</v>
      </c>
      <c r="I24" s="68" t="s">
        <v>20</v>
      </c>
      <c r="J24" s="118">
        <v>155</v>
      </c>
      <c r="K24" s="69">
        <f t="shared" si="0"/>
        <v>13175</v>
      </c>
      <c r="L24" s="70"/>
      <c r="M24" s="71"/>
      <c r="N24" s="72"/>
      <c r="O24" s="93"/>
      <c r="P24" s="96">
        <f t="shared" si="1"/>
        <v>0</v>
      </c>
      <c r="Q24" s="104">
        <f t="shared" ref="Q24" si="5">IF(ISERROR(P24/G24),0,(P24/G24)*H24)</f>
        <v>0</v>
      </c>
      <c r="R24" s="100" t="e">
        <f t="shared" ref="R24" si="6">ROUNDUP((H24/G24),0)</f>
        <v>#DIV/0!</v>
      </c>
      <c r="S24" s="91" t="e">
        <f t="shared" si="4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55"/>
      <c r="B25" s="65">
        <v>2013819</v>
      </c>
      <c r="C25" s="125" t="s">
        <v>57</v>
      </c>
      <c r="D25" s="126" t="s">
        <v>57</v>
      </c>
      <c r="E25" s="66"/>
      <c r="F25" s="66"/>
      <c r="G25" s="67"/>
      <c r="H25" s="110">
        <v>85</v>
      </c>
      <c r="I25" s="68" t="s">
        <v>20</v>
      </c>
      <c r="J25" s="118">
        <v>155</v>
      </c>
      <c r="K25" s="69">
        <f t="shared" si="0"/>
        <v>13175</v>
      </c>
      <c r="L25" s="70"/>
      <c r="M25" s="71"/>
      <c r="N25" s="72"/>
      <c r="O25" s="93"/>
      <c r="P25" s="96">
        <f t="shared" si="1"/>
        <v>0</v>
      </c>
      <c r="Q25" s="104">
        <f t="shared" si="2"/>
        <v>0</v>
      </c>
      <c r="R25" s="100" t="e">
        <f t="shared" si="3"/>
        <v>#DIV/0!</v>
      </c>
      <c r="S25" s="91" t="e">
        <f t="shared" si="4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thickBot="1" x14ac:dyDescent="0.35">
      <c r="A26" s="156"/>
      <c r="B26" s="82">
        <v>2014692</v>
      </c>
      <c r="C26" s="152" t="s">
        <v>58</v>
      </c>
      <c r="D26" s="153" t="s">
        <v>58</v>
      </c>
      <c r="E26" s="83"/>
      <c r="F26" s="83"/>
      <c r="G26" s="84"/>
      <c r="H26" s="111">
        <v>55</v>
      </c>
      <c r="I26" s="85" t="s">
        <v>20</v>
      </c>
      <c r="J26" s="119">
        <v>155</v>
      </c>
      <c r="K26" s="86">
        <f t="shared" si="0"/>
        <v>8525</v>
      </c>
      <c r="L26" s="87"/>
      <c r="M26" s="88"/>
      <c r="N26" s="89"/>
      <c r="O26" s="94"/>
      <c r="P26" s="97">
        <f t="shared" si="1"/>
        <v>0</v>
      </c>
      <c r="Q26" s="105">
        <f t="shared" ref="Q26" si="7">IF(ISERROR(P26/G26),0,(P26/G26)*H26)</f>
        <v>0</v>
      </c>
      <c r="R26" s="101" t="e">
        <f t="shared" ref="R26" si="8">ROUNDUP((H26/G26),0)</f>
        <v>#DIV/0!</v>
      </c>
      <c r="S26" s="90" t="e">
        <f t="shared" si="4"/>
        <v>#DIV/0!</v>
      </c>
      <c r="T26" s="16"/>
      <c r="U26" s="16"/>
      <c r="V26" s="16"/>
      <c r="W26" s="16"/>
      <c r="X26" s="16"/>
      <c r="Y26" s="16"/>
      <c r="Z26" s="16"/>
    </row>
    <row r="27" spans="1:26" x14ac:dyDescent="0.3">
      <c r="A27" s="1"/>
      <c r="B27" s="1"/>
      <c r="C27" s="1"/>
      <c r="D27" s="1"/>
      <c r="E27" s="1"/>
      <c r="F27" s="1"/>
      <c r="G27" s="1"/>
      <c r="H27" s="107"/>
      <c r="I27" s="1"/>
      <c r="J27" s="107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3">
      <c r="A28" s="129"/>
      <c r="B28" s="129"/>
      <c r="C28" s="129"/>
      <c r="D28" s="129"/>
      <c r="E28" s="129"/>
      <c r="F28" s="129"/>
      <c r="G28" s="129"/>
      <c r="H28" s="112"/>
      <c r="I28" s="1"/>
      <c r="J28" s="107"/>
      <c r="K28" s="1"/>
      <c r="L28" s="1"/>
      <c r="M28" s="1"/>
      <c r="N28" s="5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29"/>
      <c r="B29" s="129"/>
      <c r="C29" s="129"/>
      <c r="D29" s="129"/>
      <c r="E29" s="129"/>
      <c r="F29" s="129"/>
      <c r="G29" s="129"/>
      <c r="H29" s="112"/>
      <c r="I29" s="22"/>
      <c r="J29" s="10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thickBot="1" x14ac:dyDescent="0.35">
      <c r="A30" s="129"/>
      <c r="B30" s="129"/>
      <c r="C30" s="129"/>
      <c r="D30" s="129"/>
      <c r="E30" s="129"/>
      <c r="F30" s="129"/>
      <c r="G30" s="129"/>
      <c r="H30" s="112"/>
      <c r="I30" s="1"/>
      <c r="J30" s="120" t="s">
        <v>47</v>
      </c>
      <c r="K30" s="6">
        <f>SUM(K22:K29)</f>
        <v>37200</v>
      </c>
      <c r="L30" s="23"/>
      <c r="M30" s="1"/>
      <c r="N30" s="7"/>
      <c r="O30" s="7"/>
      <c r="P30" s="7"/>
      <c r="Q30" s="6">
        <f>SUM(Q22:Q29)</f>
        <v>0</v>
      </c>
      <c r="R30" s="1"/>
      <c r="S30" s="6" t="e">
        <f>SUM(S22:S26)</f>
        <v>#DIV/0!</v>
      </c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1"/>
      <c r="B31" s="1"/>
      <c r="C31" s="1"/>
      <c r="D31" s="20"/>
      <c r="E31" s="21"/>
      <c r="F31" s="18"/>
      <c r="G31" s="19"/>
      <c r="H31" s="112"/>
      <c r="I31" s="1"/>
      <c r="J31" s="10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thickBot="1" x14ac:dyDescent="0.35">
      <c r="A32" s="38"/>
      <c r="B32" s="38"/>
      <c r="C32" s="38"/>
      <c r="D32" s="38"/>
      <c r="E32" s="38"/>
      <c r="G32" s="39" t="s">
        <v>51</v>
      </c>
      <c r="J32" s="121"/>
      <c r="K32" s="6">
        <f>K30*2</f>
        <v>74400</v>
      </c>
      <c r="L32" s="1"/>
      <c r="M32" s="1"/>
      <c r="N32" s="1"/>
      <c r="O32" s="5"/>
      <c r="P32" s="1"/>
      <c r="Q32" s="6">
        <f>Q30*2</f>
        <v>0</v>
      </c>
      <c r="R32" s="1"/>
      <c r="S32" s="6" t="e">
        <f>S30*2</f>
        <v>#DIV/0!</v>
      </c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07"/>
      <c r="I33" s="1"/>
      <c r="J33" s="10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6.25" customHeight="1" x14ac:dyDescent="0.3">
      <c r="A34" s="1"/>
      <c r="B34" s="1"/>
      <c r="C34" s="1"/>
      <c r="D34" s="1"/>
      <c r="E34" s="1"/>
      <c r="F34" s="1"/>
      <c r="G34" s="1"/>
      <c r="H34" s="107"/>
      <c r="I34" s="1"/>
      <c r="J34" s="107"/>
      <c r="K34" s="1"/>
      <c r="L34" s="1"/>
      <c r="M34" s="1"/>
      <c r="N34" s="1"/>
      <c r="O34" s="1"/>
      <c r="P34" s="52"/>
      <c r="Q34" s="52"/>
      <c r="R34" s="52"/>
      <c r="S34" s="52"/>
      <c r="T34" s="1"/>
      <c r="U34" s="1"/>
      <c r="V34" s="1"/>
      <c r="W34" s="1"/>
      <c r="X34" s="1"/>
      <c r="Y34" s="1"/>
      <c r="Z34" s="1"/>
    </row>
    <row r="35" spans="1:26" x14ac:dyDescent="0.3">
      <c r="A35" s="1"/>
      <c r="B35" s="1"/>
      <c r="C35" s="1"/>
      <c r="D35" s="1"/>
      <c r="E35" s="1"/>
      <c r="F35" s="1"/>
      <c r="G35" s="1"/>
      <c r="H35" s="107"/>
      <c r="I35" s="1"/>
      <c r="J35" s="10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8" t="s">
        <v>23</v>
      </c>
      <c r="B36" s="9"/>
      <c r="C36" s="9"/>
      <c r="D36" s="9"/>
      <c r="E36" s="9"/>
      <c r="F36" s="9"/>
      <c r="G36" s="9"/>
      <c r="H36" s="114"/>
      <c r="I36" s="9"/>
      <c r="J36" s="114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114"/>
      <c r="I37" s="9"/>
      <c r="J37" s="114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32</v>
      </c>
      <c r="B38" s="11"/>
      <c r="C38" s="11"/>
      <c r="D38" s="11"/>
      <c r="E38" s="11"/>
      <c r="F38" s="11"/>
      <c r="G38" s="11"/>
      <c r="H38" s="53"/>
      <c r="I38" s="11"/>
      <c r="J38" s="53"/>
      <c r="K38" s="11"/>
      <c r="L38" s="11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9"/>
      <c r="B39" s="9"/>
      <c r="C39" s="9"/>
      <c r="D39" s="9"/>
      <c r="E39" s="9"/>
      <c r="F39" s="9"/>
      <c r="G39" s="9"/>
      <c r="H39" s="114"/>
      <c r="I39" s="9"/>
      <c r="J39" s="114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 t="s">
        <v>24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0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28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29</v>
      </c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2" t="s">
        <v>30</v>
      </c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1"/>
      <c r="B47" s="11"/>
      <c r="C47" s="11"/>
      <c r="D47" s="11"/>
      <c r="E47" s="11"/>
      <c r="F47" s="11"/>
      <c r="G47" s="11"/>
      <c r="H47" s="53"/>
      <c r="I47" s="11"/>
      <c r="J47" s="53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27" t="s">
        <v>48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15"/>
      <c r="I49" s="13"/>
      <c r="J49" s="115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27" t="s">
        <v>31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3"/>
      <c r="B51" s="13"/>
      <c r="C51" s="13"/>
      <c r="D51" s="13"/>
      <c r="E51" s="13"/>
      <c r="F51" s="13"/>
      <c r="G51" s="13"/>
      <c r="H51" s="115"/>
      <c r="I51" s="13"/>
      <c r="J51" s="115"/>
      <c r="K51" s="13"/>
      <c r="L51" s="17"/>
      <c r="M51" s="13"/>
      <c r="N51" s="13"/>
      <c r="O51" s="13"/>
      <c r="P51" s="13"/>
      <c r="Q51" s="13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1"/>
      <c r="B52" s="11"/>
      <c r="C52" s="11"/>
      <c r="D52" s="11"/>
      <c r="E52" s="11"/>
      <c r="F52" s="11"/>
      <c r="G52" s="11"/>
      <c r="H52" s="53"/>
      <c r="I52" s="11"/>
      <c r="J52" s="53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4"/>
      <c r="B53" s="14"/>
      <c r="C53" s="14"/>
      <c r="D53" s="14"/>
      <c r="E53" s="14"/>
      <c r="F53" s="14"/>
      <c r="G53" s="14"/>
      <c r="H53" s="116"/>
      <c r="I53" s="14"/>
      <c r="J53" s="116"/>
      <c r="K53" s="14"/>
      <c r="L53" s="14"/>
      <c r="M53" s="14"/>
      <c r="N53" s="14"/>
      <c r="O53" s="14"/>
      <c r="P53" s="14"/>
      <c r="Q53" s="14"/>
      <c r="R53" s="1"/>
      <c r="S53" s="1"/>
      <c r="T53" s="1"/>
      <c r="U53" s="1"/>
      <c r="V53" s="1"/>
      <c r="W53" s="1"/>
      <c r="X53" s="1"/>
      <c r="Y53" s="1"/>
      <c r="Z53" s="1"/>
    </row>
  </sheetData>
  <sheetProtection selectLockedCells="1"/>
  <protectedRanges>
    <protectedRange sqref="F11:H11" name="Rango1"/>
    <protectedRange sqref="Q19:Q20 D19:E20 D13:E18 Q13:Q18" name="Rango1_1"/>
  </protectedRanges>
  <mergeCells count="33">
    <mergeCell ref="A22:A26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50:Q50"/>
    <mergeCell ref="A28:G30"/>
    <mergeCell ref="A48:R48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K12:S12"/>
    <mergeCell ref="C26:D26"/>
    <mergeCell ref="C24:D24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2025-10-15T10:08:40Z</dcterms:modified>
</cp:coreProperties>
</file>